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L203\Desktop\2022\ESTADOS FINANCIEROS-2022\4TO. TRIM-2022\4to. Trim-222 Inf. Financiera (Siret)\"/>
    </mc:Choice>
  </mc:AlternateContent>
  <bookViews>
    <workbookView xWindow="0" yWindow="0" windowWidth="21600" windowHeight="10080"/>
  </bookViews>
  <sheets>
    <sheet name="EAA" sheetId="2" r:id="rId1"/>
  </sheets>
  <definedNames>
    <definedName name="_xlnm._FilterDatabase" localSheetId="0" hidden="1">EAA!$A$2:$F$21</definedName>
    <definedName name="_xlnm.Print_Area" localSheetId="0">EAA!$A$1:$F$35</definedName>
  </definedNames>
  <calcPr calcId="162913"/>
</workbook>
</file>

<file path=xl/calcChain.xml><?xml version="1.0" encoding="utf-8"?>
<calcChain xmlns="http://schemas.openxmlformats.org/spreadsheetml/2006/main">
  <c r="E21" i="2" l="1"/>
  <c r="F21" i="2" s="1"/>
  <c r="E20" i="2"/>
  <c r="F20" i="2" s="1"/>
  <c r="E19" i="2"/>
  <c r="F19" i="2" s="1"/>
  <c r="E18" i="2"/>
  <c r="F18" i="2" s="1"/>
  <c r="E17" i="2"/>
  <c r="F17" i="2" s="1"/>
  <c r="E16" i="2"/>
  <c r="F16" i="2" s="1"/>
  <c r="E15" i="2"/>
  <c r="F15" i="2" s="1"/>
  <c r="E14" i="2"/>
  <c r="F14" i="2" s="1"/>
  <c r="E13" i="2"/>
  <c r="F13" i="2" s="1"/>
  <c r="D12" i="2"/>
  <c r="C12" i="2"/>
  <c r="B12" i="2"/>
  <c r="E11" i="2"/>
  <c r="F11" i="2" s="1"/>
  <c r="E10" i="2"/>
  <c r="F10" i="2" s="1"/>
  <c r="E9" i="2"/>
  <c r="F9" i="2" s="1"/>
  <c r="E8" i="2"/>
  <c r="F8" i="2" s="1"/>
  <c r="E7" i="2"/>
  <c r="F7" i="2" s="1"/>
  <c r="E6" i="2"/>
  <c r="F6" i="2" s="1"/>
  <c r="E5" i="2"/>
  <c r="F5" i="2" s="1"/>
  <c r="D4" i="2"/>
  <c r="C4" i="2"/>
  <c r="B4" i="2"/>
  <c r="C3" i="2" l="1"/>
  <c r="B3" i="2"/>
  <c r="D3" i="2"/>
  <c r="E12" i="2"/>
  <c r="F12" i="2"/>
  <c r="E4" i="2"/>
  <c r="F4" i="2"/>
  <c r="E3" i="2" l="1"/>
  <c r="F3" i="2"/>
</calcChain>
</file>

<file path=xl/sharedStrings.xml><?xml version="1.0" encoding="utf-8"?>
<sst xmlns="http://schemas.openxmlformats.org/spreadsheetml/2006/main" count="27" uniqueCount="27">
  <si>
    <t>ACTIVO</t>
  </si>
  <si>
    <t>Inventarios</t>
  </si>
  <si>
    <t>Almacenes</t>
  </si>
  <si>
    <t>Concepto</t>
  </si>
  <si>
    <t>Activo Circulante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</si>
  <si>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</si>
  <si>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</si>
  <si>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</si>
  <si>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</si>
  <si>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</si>
  <si>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</si>
  <si>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</si>
  <si>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</si>
  <si>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</si>
  <si>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</si>
  <si>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</si>
  <si>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</si>
  <si>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</si>
  <si>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</si>
  <si>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</si>
  <si>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Saldo Inicial</t>
  </si>
  <si>
    <t>Cargos del Periodo</t>
  </si>
  <si>
    <t>Abonos del Periodo</t>
  </si>
  <si>
    <t>Saldo Final</t>
  </si>
  <si>
    <t>Variación Del Periodo</t>
  </si>
  <si>
    <t>Bajo protesta de decir verdad declaramos que los Estados Financieros y sus notas, son razonablemente correctos y son responsabilidad del emisor.</t>
  </si>
  <si>
    <t>Municipio de Salamanca, Guanajuato.
Estado Analítico del Activo
Del 1 de Enero al 31 de Diciembre de 2022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</si>
</sst>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5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</cellStyleXfs>
  <cellXfs count="14">
    <xf numFmtId="0" fontId="0" fillId="0" borderId="0" xfId="0"/>
    <xf numFmtId="0" fontId="0" fillId="0" borderId="0" xfId="0" applyProtection="1">
      <protection locked="0"/>
    </xf>
    <xf numFmtId="0" fontId="1" fillId="0" borderId="0" xfId="8" applyAlignment="1" applyProtection="1">
      <alignment horizontal="left" vertical="top" indent="1"/>
      <protection locked="0"/>
    </xf>
    <xf numFmtId="0" fontId="4" fillId="2" borderId="1" xfId="8" applyFont="1" applyFill="1" applyBorder="1" applyAlignment="1" applyProtection="1">
      <alignment horizontal="center" vertical="center" wrapText="1"/>
      <protection locked="0"/>
    </xf>
    <xf numFmtId="0" fontId="4" fillId="2" borderId="2" xfId="8" applyFont="1" applyFill="1" applyBorder="1" applyAlignment="1" applyProtection="1">
      <alignment horizontal="center" vertical="center" wrapText="1"/>
      <protection locked="0"/>
    </xf>
    <xf numFmtId="0" fontId="4" fillId="2" borderId="3" xfId="8" applyFont="1" applyFill="1" applyBorder="1" applyAlignment="1" applyProtection="1">
      <alignment horizontal="center" vertical="center" wrapText="1"/>
      <protection locked="0"/>
    </xf>
    <xf numFmtId="0" fontId="4" fillId="2" borderId="4" xfId="8" applyFont="1" applyFill="1" applyBorder="1" applyAlignment="1">
      <alignment horizontal="center" vertical="center" wrapText="1"/>
    </xf>
    <xf numFmtId="4" fontId="4" fillId="2" borderId="4" xfId="8" applyNumberFormat="1" applyFont="1" applyFill="1" applyBorder="1" applyAlignment="1">
      <alignment horizontal="center" vertical="center" wrapText="1"/>
    </xf>
    <xf numFmtId="0" fontId="4" fillId="0" borderId="4" xfId="8" applyFont="1" applyFill="1" applyBorder="1" applyAlignment="1">
      <alignment horizontal="left" vertical="top" indent="1"/>
    </xf>
    <xf numFmtId="0" fontId="4" fillId="0" borderId="4" xfId="8" applyFont="1" applyFill="1" applyBorder="1" applyAlignment="1">
      <alignment horizontal="left" vertical="top" indent="2"/>
    </xf>
    <xf numFmtId="0" fontId="1" fillId="0" borderId="4" xfId="8" applyFont="1" applyFill="1" applyBorder="1" applyAlignment="1">
      <alignment horizontal="left" vertical="top" indent="2"/>
    </xf>
    <xf numFmtId="4" fontId="4" fillId="0" borderId="4" xfId="8" applyNumberFormat="1" applyFont="1" applyFill="1" applyBorder="1" applyAlignment="1" applyProtection="1">
      <alignment vertical="top" wrapText="1"/>
      <protection locked="0"/>
    </xf>
    <xf numFmtId="4" fontId="1" fillId="0" borderId="4" xfId="8" applyNumberFormat="1" applyFont="1" applyFill="1" applyBorder="1" applyAlignment="1" applyProtection="1">
      <alignment vertical="top" wrapText="1"/>
      <protection locked="0"/>
    </xf>
    <xf numFmtId="4" fontId="1" fillId="0" borderId="4" xfId="8" applyNumberFormat="1" applyFont="1" applyFill="1" applyBorder="1" applyAlignment="1" applyProtection="1">
      <alignment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1722120</xdr:colOff>
      <xdr:row>29</xdr:row>
      <xdr:rowOff>76200</xdr:rowOff>
    </xdr:from>
    <xdr:to>
      <xdr:col>4</xdr:col>
      <xdr:colOff>754380</xdr:colOff>
      <xdr:row>33</xdr:row>
      <xdr:rowOff>38100</xdr:rowOff>
    </xdr:to>
    <xdr:pic>
      <xdr:nvPicPr>
        <xdr:cNvPr id="2" name="Imagen 1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931" r="6679"/>
        <a:stretch/>
      </xdr:blipFill>
      <xdr:spPr bwMode="auto">
        <a:xfrm>
          <a:off x="1722120" y="4053840"/>
          <a:ext cx="5882640" cy="4800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tabSelected="1" zoomScaleNormal="100" workbookViewId="0">
      <selection activeCell="C25" sqref="C25"/>
    </sheetView>
  </sheetViews>
  <sheetFormatPr baseColWidth="10" defaultColWidth="12" defaultRowHeight="10.199999999999999" x14ac:dyDescent="0.2"/>
  <cols>
    <col min="1" max="1" width="65.85546875" style="1" customWidth="1"/>
    <col min="2" max="6" width="20.85546875" style="1" customWidth="1"/>
    <col min="7" max="16384" width="12" style="1"/>
  </cols>
  <sheetData>
    <row r="1" spans="1:6" ht="54" customHeight="1" x14ac:dyDescent="0.2">
      <c r="A1" s="3" t="s">
        <v>26</v>
      </c>
      <c r="B1" s="4"/>
      <c r="C1" s="4"/>
      <c r="D1" s="4"/>
      <c r="E1" s="4"/>
      <c r="F1" s="5"/>
    </row>
    <row r="2" spans="1:6" ht="26.4" x14ac:dyDescent="0.2">
      <c r="A2" s="6" t="s">
        <v>3</v>
      </c>
      <c r="B2" s="7" t="s">
        <v>20</v>
      </c>
      <c r="C2" s="7" t="s">
        <v>21</v>
      </c>
      <c r="D2" s="7" t="s">
        <v>22</v>
      </c>
      <c r="E2" s="7" t="s">
        <v>23</v>
      </c>
      <c r="F2" s="7" t="s">
        <v>24</v>
      </c>
    </row>
    <row r="3" spans="1:6" ht="13.2" x14ac:dyDescent="0.2">
      <c r="A3" s="8" t="s">
        <v>0</v>
      </c>
      <c r="B3" s="11">
        <f>B4+B12</f>
        <v>2539084072.1999998</v>
      </c>
      <c r="C3" s="11">
        <f t="shared" ref="C3:F3" si="0">C4+C12</f>
        <v>5133623835.6999998</v>
      </c>
      <c r="D3" s="11">
        <f t="shared" si="0"/>
        <v>5198076951.1700001</v>
      </c>
      <c r="E3" s="11">
        <f t="shared" si="0"/>
        <v>2474630956.7299995</v>
      </c>
      <c r="F3" s="11">
        <f t="shared" si="0"/>
        <v>-64453115.470000178</v>
      </c>
    </row>
    <row r="4" spans="1:6" ht="13.2" x14ac:dyDescent="0.2">
      <c r="A4" s="9" t="s">
        <v>4</v>
      </c>
      <c r="B4" s="11">
        <f>SUM(B5:B11)</f>
        <v>243488603.85000002</v>
      </c>
      <c r="C4" s="11">
        <f>SUM(C5:C11)</f>
        <v>4878244385.7699995</v>
      </c>
      <c r="D4" s="11">
        <f>SUM(D5:D11)</f>
        <v>4732086991.6199999</v>
      </c>
      <c r="E4" s="11">
        <f>SUM(E5:E11)</f>
        <v>389645997.99999988</v>
      </c>
      <c r="F4" s="11">
        <f>SUM(F5:F11)</f>
        <v>146157394.14999992</v>
      </c>
    </row>
    <row r="5" spans="1:6" ht="13.2" x14ac:dyDescent="0.2">
      <c r="A5" s="10" t="s">
        <v>5</v>
      </c>
      <c r="B5" s="12">
        <v>208480528.46000001</v>
      </c>
      <c r="C5" s="12">
        <v>3257130366.6500001</v>
      </c>
      <c r="D5" s="12">
        <v>3164200702.3200002</v>
      </c>
      <c r="E5" s="12">
        <f>B5+C5-D5</f>
        <v>301410192.78999996</v>
      </c>
      <c r="F5" s="12">
        <f t="shared" ref="F5:F11" si="1">E5-B5</f>
        <v>92929664.329999954</v>
      </c>
    </row>
    <row r="6" spans="1:6" ht="13.2" x14ac:dyDescent="0.2">
      <c r="A6" s="10" t="s">
        <v>6</v>
      </c>
      <c r="B6" s="12">
        <v>15335236.02</v>
      </c>
      <c r="C6" s="12">
        <v>1502996497.5899999</v>
      </c>
      <c r="D6" s="12">
        <v>1501392538.5599999</v>
      </c>
      <c r="E6" s="12">
        <f t="shared" ref="E6:E11" si="2">B6+C6-D6</f>
        <v>16939195.049999952</v>
      </c>
      <c r="F6" s="12">
        <f t="shared" si="1"/>
        <v>1603959.0299999528</v>
      </c>
    </row>
    <row r="7" spans="1:6" ht="13.2" x14ac:dyDescent="0.2">
      <c r="A7" s="10" t="s">
        <v>7</v>
      </c>
      <c r="B7" s="12">
        <v>19689819.370000001</v>
      </c>
      <c r="C7" s="12">
        <v>118117521.53</v>
      </c>
      <c r="D7" s="12">
        <v>66493750.740000002</v>
      </c>
      <c r="E7" s="12">
        <f t="shared" si="2"/>
        <v>71313590.159999996</v>
      </c>
      <c r="F7" s="12">
        <f t="shared" si="1"/>
        <v>51623770.789999992</v>
      </c>
    </row>
    <row r="8" spans="1:6" ht="13.2" x14ac:dyDescent="0.2">
      <c r="A8" s="10" t="s">
        <v>1</v>
      </c>
      <c r="B8" s="12">
        <v>0</v>
      </c>
      <c r="C8" s="12">
        <v>0</v>
      </c>
      <c r="D8" s="12">
        <v>0</v>
      </c>
      <c r="E8" s="12">
        <f t="shared" si="2"/>
        <v>0</v>
      </c>
      <c r="F8" s="12">
        <f t="shared" si="1"/>
        <v>0</v>
      </c>
    </row>
    <row r="9" spans="1:6" ht="13.2" x14ac:dyDescent="0.2">
      <c r="A9" s="10" t="s">
        <v>2</v>
      </c>
      <c r="B9" s="12">
        <v>0</v>
      </c>
      <c r="C9" s="12">
        <v>0</v>
      </c>
      <c r="D9" s="12">
        <v>0</v>
      </c>
      <c r="E9" s="12">
        <f t="shared" si="2"/>
        <v>0</v>
      </c>
      <c r="F9" s="12">
        <f t="shared" si="1"/>
        <v>0</v>
      </c>
    </row>
    <row r="10" spans="1:6" ht="13.2" x14ac:dyDescent="0.2">
      <c r="A10" s="10" t="s">
        <v>8</v>
      </c>
      <c r="B10" s="12">
        <v>0</v>
      </c>
      <c r="C10" s="12">
        <v>0</v>
      </c>
      <c r="D10" s="12">
        <v>0</v>
      </c>
      <c r="E10" s="12">
        <f t="shared" si="2"/>
        <v>0</v>
      </c>
      <c r="F10" s="12">
        <f t="shared" si="1"/>
        <v>0</v>
      </c>
    </row>
    <row r="11" spans="1:6" ht="13.2" x14ac:dyDescent="0.2">
      <c r="A11" s="10" t="s">
        <v>9</v>
      </c>
      <c r="B11" s="12">
        <v>-16980</v>
      </c>
      <c r="C11" s="12">
        <v>0</v>
      </c>
      <c r="D11" s="12">
        <v>0</v>
      </c>
      <c r="E11" s="12">
        <f t="shared" si="2"/>
        <v>-16980</v>
      </c>
      <c r="F11" s="12">
        <f t="shared" si="1"/>
        <v>0</v>
      </c>
    </row>
    <row r="12" spans="1:6" ht="13.2" x14ac:dyDescent="0.2">
      <c r="A12" s="9" t="s">
        <v>10</v>
      </c>
      <c r="B12" s="11">
        <f>SUM(B13:B21)</f>
        <v>2295595468.3499999</v>
      </c>
      <c r="C12" s="11">
        <f>SUM(C13:C21)</f>
        <v>255379449.92999998</v>
      </c>
      <c r="D12" s="11">
        <f>SUM(D13:D21)</f>
        <v>465989959.55000001</v>
      </c>
      <c r="E12" s="11">
        <f>SUM(E13:E21)</f>
        <v>2084984958.7299998</v>
      </c>
      <c r="F12" s="11">
        <f>SUM(F13:F21)</f>
        <v>-210610509.62000009</v>
      </c>
    </row>
    <row r="13" spans="1:6" ht="13.2" x14ac:dyDescent="0.2">
      <c r="A13" s="10" t="s">
        <v>11</v>
      </c>
      <c r="B13" s="12">
        <v>3487918.29</v>
      </c>
      <c r="C13" s="12">
        <v>90421290.969999999</v>
      </c>
      <c r="D13" s="12">
        <v>89179353.519999996</v>
      </c>
      <c r="E13" s="12">
        <f>B13+C13-D13</f>
        <v>4729855.7400000095</v>
      </c>
      <c r="F13" s="12">
        <f t="shared" ref="F13:F21" si="3">E13-B13</f>
        <v>1241937.4500000095</v>
      </c>
    </row>
    <row r="14" spans="1:6" ht="13.2" x14ac:dyDescent="0.25">
      <c r="A14" s="10" t="s">
        <v>12</v>
      </c>
      <c r="B14" s="13">
        <v>0</v>
      </c>
      <c r="C14" s="13">
        <v>0</v>
      </c>
      <c r="D14" s="13">
        <v>0</v>
      </c>
      <c r="E14" s="13">
        <f t="shared" ref="E14:E21" si="4">B14+C14-D14</f>
        <v>0</v>
      </c>
      <c r="F14" s="13">
        <f t="shared" si="3"/>
        <v>0</v>
      </c>
    </row>
    <row r="15" spans="1:6" ht="13.2" x14ac:dyDescent="0.25">
      <c r="A15" s="10" t="s">
        <v>13</v>
      </c>
      <c r="B15" s="13">
        <v>2140133365.04</v>
      </c>
      <c r="C15" s="13">
        <v>114412454.73999999</v>
      </c>
      <c r="D15" s="13">
        <v>337279861.88999999</v>
      </c>
      <c r="E15" s="13">
        <f t="shared" si="4"/>
        <v>1917265957.8899999</v>
      </c>
      <c r="F15" s="13">
        <f t="shared" si="3"/>
        <v>-222867407.1500001</v>
      </c>
    </row>
    <row r="16" spans="1:6" ht="13.2" x14ac:dyDescent="0.2">
      <c r="A16" s="10" t="s">
        <v>14</v>
      </c>
      <c r="B16" s="12">
        <v>342480327.30000001</v>
      </c>
      <c r="C16" s="12">
        <v>50257867.280000001</v>
      </c>
      <c r="D16" s="12">
        <v>9377346.2200000007</v>
      </c>
      <c r="E16" s="12">
        <f t="shared" si="4"/>
        <v>383360848.36000001</v>
      </c>
      <c r="F16" s="12">
        <f t="shared" si="3"/>
        <v>40880521.060000002</v>
      </c>
    </row>
    <row r="17" spans="1:6" ht="13.2" x14ac:dyDescent="0.2">
      <c r="A17" s="10" t="s">
        <v>15</v>
      </c>
      <c r="B17" s="12">
        <v>13104663.619999999</v>
      </c>
      <c r="C17" s="12">
        <v>287836.94</v>
      </c>
      <c r="D17" s="12">
        <v>57240</v>
      </c>
      <c r="E17" s="12">
        <f t="shared" si="4"/>
        <v>13335260.559999999</v>
      </c>
      <c r="F17" s="12">
        <f t="shared" si="3"/>
        <v>230596.93999999948</v>
      </c>
    </row>
    <row r="18" spans="1:6" ht="13.2" x14ac:dyDescent="0.2">
      <c r="A18" s="10" t="s">
        <v>16</v>
      </c>
      <c r="B18" s="12">
        <v>-204843051.88</v>
      </c>
      <c r="C18" s="12">
        <v>0</v>
      </c>
      <c r="D18" s="12">
        <v>30096157.920000002</v>
      </c>
      <c r="E18" s="12">
        <f t="shared" si="4"/>
        <v>-234939209.80000001</v>
      </c>
      <c r="F18" s="12">
        <f t="shared" si="3"/>
        <v>-30096157.920000017</v>
      </c>
    </row>
    <row r="19" spans="1:6" ht="13.2" x14ac:dyDescent="0.2">
      <c r="A19" s="10" t="s">
        <v>17</v>
      </c>
      <c r="B19" s="12">
        <v>1232245.98</v>
      </c>
      <c r="C19" s="12">
        <v>0</v>
      </c>
      <c r="D19" s="12">
        <v>0</v>
      </c>
      <c r="E19" s="12">
        <f t="shared" si="4"/>
        <v>1232245.98</v>
      </c>
      <c r="F19" s="12">
        <f t="shared" si="3"/>
        <v>0</v>
      </c>
    </row>
    <row r="20" spans="1:6" ht="13.2" x14ac:dyDescent="0.2">
      <c r="A20" s="10" t="s">
        <v>18</v>
      </c>
      <c r="B20" s="12">
        <v>0</v>
      </c>
      <c r="C20" s="12">
        <v>0</v>
      </c>
      <c r="D20" s="12">
        <v>0</v>
      </c>
      <c r="E20" s="12">
        <f t="shared" si="4"/>
        <v>0</v>
      </c>
      <c r="F20" s="12">
        <f t="shared" si="3"/>
        <v>0</v>
      </c>
    </row>
    <row r="21" spans="1:6" ht="13.2" x14ac:dyDescent="0.2">
      <c r="A21" s="10" t="s">
        <v>19</v>
      </c>
      <c r="B21" s="12">
        <v>0</v>
      </c>
      <c r="C21" s="12">
        <v>0</v>
      </c>
      <c r="D21" s="12">
        <v>0</v>
      </c>
      <c r="E21" s="12">
        <f t="shared" si="4"/>
        <v>0</v>
      </c>
      <c r="F21" s="12">
        <f t="shared" si="3"/>
        <v>0</v>
      </c>
    </row>
    <row r="23" spans="1:6" ht="13.2" x14ac:dyDescent="0.2">
      <c r="A23" s="2" t="s">
        <v>25</v>
      </c>
    </row>
  </sheetData>
  <sheetProtection formatCells="0" formatColumns="0" formatRows="0" autoFilter="0"/>
  <mergeCells count="1">
    <mergeCell ref="A1:F1"/>
  </mergeCells>
  <pageMargins left="0.31496062992125984" right="0.31496062992125984" top="0.35433070866141736" bottom="0.15748031496062992" header="0.31496062992125984" footer="0.31496062992125984"/>
  <pageSetup scale="98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9975A6E-67DC-48ED-89E1-88A2BA5B54C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5CE3260-E938-4519-B043-9EF89CF0BA17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94923DD1-1011-4BD6-A599-A03DCF5595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EAA</vt:lpstr>
      <vt:lpstr>EAA!Área_de_impresión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GL203</cp:lastModifiedBy>
  <cp:lastPrinted>2023-01-19T16:24:12Z</cp:lastPrinted>
  <dcterms:created xsi:type="dcterms:W3CDTF">2014-02-09T04:04:15Z</dcterms:created>
  <dcterms:modified xsi:type="dcterms:W3CDTF">2023-01-19T16:24:35Z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