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4TO. TRIM-2022\4to. Trim-222 Inf. Financiera (Siret)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EAA!$A$1:$F$35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B3" i="2"/>
  <c r="D3" i="2"/>
  <c r="E12" i="2"/>
  <c r="F12" i="2"/>
  <c r="E4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<sst xmlns="http://schemas.openxmlformats.org/spreadsheetml/2006/main" count="27" uniqueCount="27">
  <si>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</si>
  <si>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</si>
  <si>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</si>
  <si>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</si>
  <si>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</si>
  <si>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</si>
  <si>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</si>
  <si>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</si>
  <si>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</si>
  <si>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</si>
  <si>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</si>
  <si>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</si>
  <si>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</si>
  <si>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</si>
  <si>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</si>
  <si>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</si>
  <si>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</si>
  <si>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</si>
  <si>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</si>
  <si>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</si>
  <si>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</si>
  <si>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</si>
  <si>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</si>
  <si>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</si>
  <si>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</si>
  <si>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</si>
  <si>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Salamanca, Guanajuato.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</si>
</sst>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Fill="1" applyBorder="1" applyAlignment="1">
      <alignment horizontal="left" vertical="top" indent="1"/>
    </xf>
    <xf numFmtId="0" fontId="4" fillId="0" borderId="4" xfId="8" applyFont="1" applyFill="1" applyBorder="1" applyAlignment="1">
      <alignment horizontal="left" vertical="top" indent="2"/>
    </xf>
    <xf numFmtId="0" fontId="1" fillId="0" borderId="4" xfId="8" applyFont="1" applyFill="1" applyBorder="1" applyAlignment="1">
      <alignment horizontal="left" vertical="top" indent="2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1" fillId="0" borderId="4" xfId="8" applyNumberFormat="1" applyFont="1" applyFill="1" applyBorder="1" applyAlignment="1" applyProtection="1">
      <alignment vertical="top" wrapText="1"/>
      <protection locked="0"/>
    </xf>
    <xf numFmtId="4" fontId="1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1722120</xdr:colOff>
      <xdr:row>29</xdr:row>
      <xdr:rowOff>76200</xdr:rowOff>
    </xdr:from>
    <xdr:to>
      <xdr:col>4</xdr:col>
      <xdr:colOff>754380</xdr:colOff>
      <xdr:row>33</xdr:row>
      <xdr:rowOff>38100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1722120" y="4053840"/>
          <a:ext cx="5882640" cy="480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activeCell="C25" sqref="C25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54" customHeight="1" x14ac:dyDescent="0.2">
      <c r="A1" s="3" t="s">
        <v>26</v>
      </c>
      <c r="B1" s="4"/>
      <c r="C1" s="4"/>
      <c r="D1" s="4"/>
      <c r="E1" s="4"/>
      <c r="F1" s="5"/>
    </row>
    <row r="2" spans="1:6" ht="26.4" x14ac:dyDescent="0.2">
      <c r="A2" s="6" t="s">
        <v>3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</row>
    <row r="3" spans="1:6" ht="13.2" x14ac:dyDescent="0.2">
      <c r="A3" s="8" t="s">
        <v>0</v>
      </c>
      <c r="B3" s="11">
        <f>B4+B12</f>
        <v>2539084072.1999998</v>
      </c>
      <c r="C3" s="11">
        <f t="shared" ref="C3:F3" si="0">C4+C12</f>
        <v>5133623835.6999998</v>
      </c>
      <c r="D3" s="11">
        <f t="shared" si="0"/>
        <v>5198076951.1700001</v>
      </c>
      <c r="E3" s="11">
        <f t="shared" si="0"/>
        <v>2474630956.7299995</v>
      </c>
      <c r="F3" s="11">
        <f t="shared" si="0"/>
        <v>-64453115.470000178</v>
      </c>
    </row>
    <row r="4" spans="1:6" ht="13.2" x14ac:dyDescent="0.2">
      <c r="A4" s="9" t="s">
        <v>4</v>
      </c>
      <c r="B4" s="11">
        <f>SUM(B5:B11)</f>
        <v>243488603.85000002</v>
      </c>
      <c r="C4" s="11">
        <f>SUM(C5:C11)</f>
        <v>4878244385.7699995</v>
      </c>
      <c r="D4" s="11">
        <f>SUM(D5:D11)</f>
        <v>4732086991.6199999</v>
      </c>
      <c r="E4" s="11">
        <f>SUM(E5:E11)</f>
        <v>389645997.99999988</v>
      </c>
      <c r="F4" s="11">
        <f>SUM(F5:F11)</f>
        <v>146157394.14999992</v>
      </c>
    </row>
    <row r="5" spans="1:6" ht="13.2" x14ac:dyDescent="0.2">
      <c r="A5" s="10" t="s">
        <v>5</v>
      </c>
      <c r="B5" s="12">
        <v>208480528.46000001</v>
      </c>
      <c r="C5" s="12">
        <v>3257130366.6500001</v>
      </c>
      <c r="D5" s="12">
        <v>3164200702.3200002</v>
      </c>
      <c r="E5" s="12">
        <f>B5+C5-D5</f>
        <v>301410192.78999996</v>
      </c>
      <c r="F5" s="12">
        <f t="shared" ref="F5:F11" si="1">E5-B5</f>
        <v>92929664.329999954</v>
      </c>
    </row>
    <row r="6" spans="1:6" ht="13.2" x14ac:dyDescent="0.2">
      <c r="A6" s="10" t="s">
        <v>6</v>
      </c>
      <c r="B6" s="12">
        <v>15335236.02</v>
      </c>
      <c r="C6" s="12">
        <v>1502996497.5899999</v>
      </c>
      <c r="D6" s="12">
        <v>1501392538.5599999</v>
      </c>
      <c r="E6" s="12">
        <f t="shared" ref="E6:E11" si="2">B6+C6-D6</f>
        <v>16939195.049999952</v>
      </c>
      <c r="F6" s="12">
        <f t="shared" si="1"/>
        <v>1603959.0299999528</v>
      </c>
    </row>
    <row r="7" spans="1:6" ht="13.2" x14ac:dyDescent="0.2">
      <c r="A7" s="10" t="s">
        <v>7</v>
      </c>
      <c r="B7" s="12">
        <v>19689819.370000001</v>
      </c>
      <c r="C7" s="12">
        <v>118117521.53</v>
      </c>
      <c r="D7" s="12">
        <v>66493750.740000002</v>
      </c>
      <c r="E7" s="12">
        <f t="shared" si="2"/>
        <v>71313590.159999996</v>
      </c>
      <c r="F7" s="12">
        <f t="shared" si="1"/>
        <v>51623770.789999992</v>
      </c>
    </row>
    <row r="8" spans="1:6" ht="13.2" x14ac:dyDescent="0.2">
      <c r="A8" s="10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ht="13.2" x14ac:dyDescent="0.2">
      <c r="A9" s="10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ht="13.2" x14ac:dyDescent="0.2">
      <c r="A10" s="10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ht="13.2" x14ac:dyDescent="0.2">
      <c r="A11" s="10" t="s">
        <v>9</v>
      </c>
      <c r="B11" s="12">
        <v>-16980</v>
      </c>
      <c r="C11" s="12">
        <v>0</v>
      </c>
      <c r="D11" s="12">
        <v>0</v>
      </c>
      <c r="E11" s="12">
        <f t="shared" si="2"/>
        <v>-16980</v>
      </c>
      <c r="F11" s="12">
        <f t="shared" si="1"/>
        <v>0</v>
      </c>
    </row>
    <row r="12" spans="1:6" ht="13.2" x14ac:dyDescent="0.2">
      <c r="A12" s="9" t="s">
        <v>10</v>
      </c>
      <c r="B12" s="11">
        <f>SUM(B13:B21)</f>
        <v>2295595468.3499999</v>
      </c>
      <c r="C12" s="11">
        <f>SUM(C13:C21)</f>
        <v>255379449.92999998</v>
      </c>
      <c r="D12" s="11">
        <f>SUM(D13:D21)</f>
        <v>465989959.55000001</v>
      </c>
      <c r="E12" s="11">
        <f>SUM(E13:E21)</f>
        <v>2084984958.7299998</v>
      </c>
      <c r="F12" s="11">
        <f>SUM(F13:F21)</f>
        <v>-210610509.62000009</v>
      </c>
    </row>
    <row r="13" spans="1:6" ht="13.2" x14ac:dyDescent="0.2">
      <c r="A13" s="10" t="s">
        <v>11</v>
      </c>
      <c r="B13" s="12">
        <v>3487918.29</v>
      </c>
      <c r="C13" s="12">
        <v>90421290.969999999</v>
      </c>
      <c r="D13" s="12">
        <v>89179353.519999996</v>
      </c>
      <c r="E13" s="12">
        <f>B13+C13-D13</f>
        <v>4729855.7400000095</v>
      </c>
      <c r="F13" s="12">
        <f t="shared" ref="F13:F21" si="3">E13-B13</f>
        <v>1241937.4500000095</v>
      </c>
    </row>
    <row r="14" spans="1:6" ht="13.2" x14ac:dyDescent="0.25">
      <c r="A14" s="10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ht="13.2" x14ac:dyDescent="0.25">
      <c r="A15" s="10" t="s">
        <v>13</v>
      </c>
      <c r="B15" s="13">
        <v>2140133365.04</v>
      </c>
      <c r="C15" s="13">
        <v>114412454.73999999</v>
      </c>
      <c r="D15" s="13">
        <v>337279861.88999999</v>
      </c>
      <c r="E15" s="13">
        <f t="shared" si="4"/>
        <v>1917265957.8899999</v>
      </c>
      <c r="F15" s="13">
        <f t="shared" si="3"/>
        <v>-222867407.1500001</v>
      </c>
    </row>
    <row r="16" spans="1:6" ht="13.2" x14ac:dyDescent="0.2">
      <c r="A16" s="10" t="s">
        <v>14</v>
      </c>
      <c r="B16" s="12">
        <v>342480327.30000001</v>
      </c>
      <c r="C16" s="12">
        <v>50257867.280000001</v>
      </c>
      <c r="D16" s="12">
        <v>9377346.2200000007</v>
      </c>
      <c r="E16" s="12">
        <f t="shared" si="4"/>
        <v>383360848.36000001</v>
      </c>
      <c r="F16" s="12">
        <f t="shared" si="3"/>
        <v>40880521.060000002</v>
      </c>
    </row>
    <row r="17" spans="1:6" ht="13.2" x14ac:dyDescent="0.2">
      <c r="A17" s="10" t="s">
        <v>15</v>
      </c>
      <c r="B17" s="12">
        <v>13104663.619999999</v>
      </c>
      <c r="C17" s="12">
        <v>287836.94</v>
      </c>
      <c r="D17" s="12">
        <v>57240</v>
      </c>
      <c r="E17" s="12">
        <f t="shared" si="4"/>
        <v>13335260.559999999</v>
      </c>
      <c r="F17" s="12">
        <f t="shared" si="3"/>
        <v>230596.93999999948</v>
      </c>
    </row>
    <row r="18" spans="1:6" ht="13.2" x14ac:dyDescent="0.2">
      <c r="A18" s="10" t="s">
        <v>16</v>
      </c>
      <c r="B18" s="12">
        <v>-204843051.88</v>
      </c>
      <c r="C18" s="12">
        <v>0</v>
      </c>
      <c r="D18" s="12">
        <v>30096157.920000002</v>
      </c>
      <c r="E18" s="12">
        <f t="shared" si="4"/>
        <v>-234939209.80000001</v>
      </c>
      <c r="F18" s="12">
        <f t="shared" si="3"/>
        <v>-30096157.920000017</v>
      </c>
    </row>
    <row r="19" spans="1:6" ht="13.2" x14ac:dyDescent="0.2">
      <c r="A19" s="10" t="s">
        <v>17</v>
      </c>
      <c r="B19" s="12">
        <v>1232245.98</v>
      </c>
      <c r="C19" s="12">
        <v>0</v>
      </c>
      <c r="D19" s="12">
        <v>0</v>
      </c>
      <c r="E19" s="12">
        <f t="shared" si="4"/>
        <v>1232245.98</v>
      </c>
      <c r="F19" s="12">
        <f t="shared" si="3"/>
        <v>0</v>
      </c>
    </row>
    <row r="20" spans="1:6" ht="13.2" x14ac:dyDescent="0.2">
      <c r="A20" s="10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ht="13.2" x14ac:dyDescent="0.2">
      <c r="A21" s="10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2" t="s">
        <v>25</v>
      </c>
    </row>
  </sheetData>
  <sheetProtection formatCells="0" formatColumns="0" formatRows="0" autoFilter="0"/>
  <mergeCells count="1">
    <mergeCell ref="A1:F1"/>
  </mergeCells>
  <pageMargins left="0.31496062992125984" right="0.31496062992125984" top="0.35433070866141736" bottom="0.15748031496062992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2023-01-19T16:24:12Z</cp:lastPrinted>
  <dcterms:created xsi:type="dcterms:W3CDTF">2014-02-09T04:04:15Z</dcterms:created>
  <dcterms:modified xsi:type="dcterms:W3CDTF">2023-01-19T16:24:35Z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